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ymedia\Downloads\"/>
    </mc:Choice>
  </mc:AlternateContent>
  <bookViews>
    <workbookView xWindow="0" yWindow="0" windowWidth="20490" windowHeight="6450"/>
  </bookViews>
  <sheets>
    <sheet name="5. Estado Financiero" sheetId="1" r:id="rId1"/>
  </sheets>
  <calcPr calcId="162913"/>
</workbook>
</file>

<file path=xl/calcChain.xml><?xml version="1.0" encoding="utf-8"?>
<calcChain xmlns="http://schemas.openxmlformats.org/spreadsheetml/2006/main">
  <c r="D22" i="1" l="1"/>
  <c r="C22" i="1"/>
  <c r="B22" i="1"/>
  <c r="D18" i="1"/>
  <c r="D19" i="1" s="1"/>
  <c r="C18" i="1"/>
  <c r="C19" i="1" s="1"/>
  <c r="B18" i="1"/>
  <c r="B19" i="1" s="1"/>
  <c r="D11" i="1"/>
  <c r="C11" i="1"/>
  <c r="B11" i="1"/>
</calcChain>
</file>

<file path=xl/sharedStrings.xml><?xml version="1.0" encoding="utf-8"?>
<sst xmlns="http://schemas.openxmlformats.org/spreadsheetml/2006/main" count="22" uniqueCount="22">
  <si>
    <t>Estado Financiero Resumido (MM$)</t>
  </si>
  <si>
    <t>Aranceles pregrado</t>
  </si>
  <si>
    <t>Aranceles postgrado y postitulo</t>
  </si>
  <si>
    <t>Aranceles educación continua</t>
  </si>
  <si>
    <t>Aporte Fiscal (Directo, Indirecto, Basal por Desempeño, otros aportes fiscales)</t>
  </si>
  <si>
    <t>Fondos concursables para investigación</t>
  </si>
  <si>
    <t>Asesorías y Servicios</t>
  </si>
  <si>
    <t>Ingresos por ventas o inversiones</t>
  </si>
  <si>
    <t>Donaciones</t>
  </si>
  <si>
    <t>Otros</t>
  </si>
  <si>
    <t>INGRESOS TOTALES</t>
  </si>
  <si>
    <t>Remuneraciones y beneficios académicos</t>
  </si>
  <si>
    <t>Remuneraciones y beneficios no académicos</t>
  </si>
  <si>
    <t>Gastos generales de operación</t>
  </si>
  <si>
    <t>Servicios de terceros</t>
  </si>
  <si>
    <t>Becas estudiantiles</t>
  </si>
  <si>
    <t>Depreciación activos fijos</t>
  </si>
  <si>
    <t>EGRESOS TOTALES</t>
  </si>
  <si>
    <t>MARGEN BRUTO 
(INGRESOS - EGRESOS)</t>
  </si>
  <si>
    <t>Activos corrientes y No Corrientes</t>
  </si>
  <si>
    <t>Pasivos corrientes y No Corrientes</t>
  </si>
  <si>
    <t>Resultado Integral (Equity)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</si>
</sst>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b/>
      <sz val="10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2"/>
  <sheetViews>
    <sheetView tabSelected="1" workbookViewId="0"/>
  </sheetViews>
  <sheetFormatPr baseColWidth="10" defaultColWidth="14.42578125" defaultRowHeight="15.75" customHeight="1" x14ac:dyDescent="0.2"/>
  <sheetData>
    <row r="1" spans="1:5" x14ac:dyDescent="0.2">
      <c r="A1" s="1" t="s">
        <v>0</v>
      </c>
      <c r="B1" s="2">
        <v>2017</v>
      </c>
      <c r="C1" s="2">
        <v>2018</v>
      </c>
      <c r="D1" s="2">
        <v>2019</v>
      </c>
      <c r="E1" s="2">
        <v>2020</v>
      </c>
    </row>
    <row r="2" spans="1:5" x14ac:dyDescent="0.2">
      <c r="A2" s="3" t="s">
        <v>1</v>
      </c>
      <c r="B2" s="4">
        <v>197015</v>
      </c>
      <c r="C2" s="4">
        <v>207233</v>
      </c>
      <c r="D2" s="4">
        <v>223886</v>
      </c>
      <c r="E2" s="4">
        <v>225102</v>
      </c>
    </row>
    <row r="3" spans="1:5" x14ac:dyDescent="0.2">
      <c r="A3" s="3" t="s">
        <v>2</v>
      </c>
      <c r="B3" s="4">
        <v>12694</v>
      </c>
      <c r="C3" s="4">
        <v>15230</v>
      </c>
      <c r="D3" s="4">
        <v>16920</v>
      </c>
      <c r="E3" s="4">
        <v>16282</v>
      </c>
    </row>
    <row r="4" spans="1:5" x14ac:dyDescent="0.2">
      <c r="A4" s="3" t="s">
        <v>3</v>
      </c>
      <c r="B4" s="4">
        <v>1489</v>
      </c>
      <c r="C4" s="4">
        <v>1854</v>
      </c>
      <c r="D4" s="4">
        <v>2292</v>
      </c>
      <c r="E4" s="4">
        <v>2892</v>
      </c>
    </row>
    <row r="5" spans="1:5" x14ac:dyDescent="0.2">
      <c r="A5" s="3" t="s">
        <v>4</v>
      </c>
      <c r="B5" s="4">
        <v>0</v>
      </c>
      <c r="C5" s="4">
        <v>0</v>
      </c>
      <c r="D5" s="4">
        <v>0</v>
      </c>
      <c r="E5" s="4">
        <v>0</v>
      </c>
    </row>
    <row r="6" spans="1:5" x14ac:dyDescent="0.2">
      <c r="A6" s="3" t="s">
        <v>5</v>
      </c>
      <c r="B6" s="4">
        <v>4361</v>
      </c>
      <c r="C6" s="4">
        <v>1280</v>
      </c>
      <c r="D6" s="4">
        <v>682</v>
      </c>
      <c r="E6" s="4">
        <v>889</v>
      </c>
    </row>
    <row r="7" spans="1:5" x14ac:dyDescent="0.2">
      <c r="A7" s="3" t="s">
        <v>6</v>
      </c>
      <c r="B7" s="4">
        <v>0</v>
      </c>
      <c r="C7" s="4">
        <v>0</v>
      </c>
      <c r="D7" s="4">
        <v>0</v>
      </c>
      <c r="E7" s="4">
        <v>0</v>
      </c>
    </row>
    <row r="8" spans="1:5" x14ac:dyDescent="0.2">
      <c r="A8" s="3" t="s">
        <v>7</v>
      </c>
      <c r="B8" s="4">
        <v>1260</v>
      </c>
      <c r="C8" s="4">
        <v>1558</v>
      </c>
      <c r="D8" s="4">
        <v>1578</v>
      </c>
      <c r="E8" s="4">
        <v>854</v>
      </c>
    </row>
    <row r="9" spans="1:5" x14ac:dyDescent="0.2">
      <c r="A9" s="3" t="s">
        <v>8</v>
      </c>
      <c r="B9" s="4">
        <v>764</v>
      </c>
      <c r="C9" s="4">
        <v>684</v>
      </c>
      <c r="D9" s="4">
        <v>2343</v>
      </c>
      <c r="E9" s="4">
        <v>363</v>
      </c>
    </row>
    <row r="10" spans="1:5" x14ac:dyDescent="0.2">
      <c r="A10" s="3" t="s">
        <v>9</v>
      </c>
      <c r="B10" s="4">
        <v>2972</v>
      </c>
      <c r="C10" s="4">
        <v>4343</v>
      </c>
      <c r="D10" s="4">
        <v>6058</v>
      </c>
      <c r="E10" s="4">
        <v>5655</v>
      </c>
    </row>
    <row r="11" spans="1:5" x14ac:dyDescent="0.2">
      <c r="A11" s="2" t="s">
        <v>10</v>
      </c>
      <c r="B11" s="5">
        <f t="shared" ref="B11:D11" si="0">SUM(B2:B10)</f>
        <v>220555</v>
      </c>
      <c r="C11" s="5">
        <f t="shared" si="0"/>
        <v>232182</v>
      </c>
      <c r="D11" s="5">
        <f t="shared" si="0"/>
        <v>253759</v>
      </c>
      <c r="E11" s="5">
        <v>252036</v>
      </c>
    </row>
    <row r="12" spans="1:5" x14ac:dyDescent="0.2">
      <c r="A12" s="3" t="s">
        <v>11</v>
      </c>
      <c r="B12" s="6">
        <v>-68420</v>
      </c>
      <c r="C12" s="6">
        <v>-70121</v>
      </c>
      <c r="D12" s="6">
        <v>-76939</v>
      </c>
      <c r="E12" s="6">
        <v>-75743</v>
      </c>
    </row>
    <row r="13" spans="1:5" x14ac:dyDescent="0.2">
      <c r="A13" s="3" t="s">
        <v>12</v>
      </c>
      <c r="B13" s="6">
        <v>-16312</v>
      </c>
      <c r="C13" s="6">
        <v>-16232</v>
      </c>
      <c r="D13" s="6">
        <v>-17097</v>
      </c>
      <c r="E13" s="6">
        <v>-17753</v>
      </c>
    </row>
    <row r="14" spans="1:5" x14ac:dyDescent="0.2">
      <c r="A14" s="3" t="s">
        <v>13</v>
      </c>
      <c r="B14" s="6">
        <v>-64080</v>
      </c>
      <c r="C14" s="6">
        <v>-67066</v>
      </c>
      <c r="D14" s="6">
        <v>-59041</v>
      </c>
      <c r="E14" s="6">
        <v>-40719</v>
      </c>
    </row>
    <row r="15" spans="1:5" x14ac:dyDescent="0.2">
      <c r="A15" s="3" t="s">
        <v>14</v>
      </c>
      <c r="B15" s="6">
        <v>-4799</v>
      </c>
      <c r="C15" s="6">
        <v>-5523</v>
      </c>
      <c r="D15" s="6">
        <v>-8794</v>
      </c>
      <c r="E15" s="6">
        <v>-8426</v>
      </c>
    </row>
    <row r="16" spans="1:5" x14ac:dyDescent="0.2">
      <c r="A16" s="3" t="s">
        <v>15</v>
      </c>
      <c r="B16" s="6">
        <v>-32129</v>
      </c>
      <c r="C16" s="6">
        <v>-35955</v>
      </c>
      <c r="D16" s="6">
        <v>-39069</v>
      </c>
      <c r="E16" s="6">
        <v>-45543</v>
      </c>
    </row>
    <row r="17" spans="1:5" x14ac:dyDescent="0.2">
      <c r="A17" s="3" t="s">
        <v>16</v>
      </c>
      <c r="B17" s="6">
        <v>-13095</v>
      </c>
      <c r="C17" s="6">
        <v>-11532</v>
      </c>
      <c r="D17" s="6">
        <v>-18176</v>
      </c>
      <c r="E17" s="6">
        <v>-19451</v>
      </c>
    </row>
    <row r="18" spans="1:5" x14ac:dyDescent="0.2">
      <c r="A18" s="2" t="s">
        <v>17</v>
      </c>
      <c r="B18" s="7">
        <f t="shared" ref="B18:C18" si="1">SUM(B12:B17)</f>
        <v>-198835</v>
      </c>
      <c r="C18" s="7">
        <f t="shared" si="1"/>
        <v>-206429</v>
      </c>
      <c r="D18" s="7">
        <f>SUM(D12:D17)</f>
        <v>-219116</v>
      </c>
      <c r="E18" s="7">
        <v>-207636</v>
      </c>
    </row>
    <row r="19" spans="1:5" x14ac:dyDescent="0.2">
      <c r="A19" s="2" t="s">
        <v>18</v>
      </c>
      <c r="B19" s="5">
        <f t="shared" ref="B19:D19" si="2">B18+B11</f>
        <v>21720</v>
      </c>
      <c r="C19" s="5">
        <f t="shared" si="2"/>
        <v>25753</v>
      </c>
      <c r="D19" s="5">
        <f t="shared" si="2"/>
        <v>34643</v>
      </c>
      <c r="E19" s="5">
        <v>44400</v>
      </c>
    </row>
    <row r="20" spans="1:5" x14ac:dyDescent="0.2">
      <c r="A20" s="3" t="s">
        <v>19</v>
      </c>
      <c r="B20" s="4">
        <v>314397</v>
      </c>
      <c r="C20" s="4">
        <v>345825</v>
      </c>
      <c r="D20" s="4">
        <v>433637</v>
      </c>
      <c r="E20" s="4">
        <v>532336</v>
      </c>
    </row>
    <row r="21" spans="1:5" x14ac:dyDescent="0.2">
      <c r="A21" s="3" t="s">
        <v>20</v>
      </c>
      <c r="B21" s="6">
        <v>-49681</v>
      </c>
      <c r="C21" s="6">
        <v>-54895</v>
      </c>
      <c r="D21" s="6">
        <v>-113512</v>
      </c>
      <c r="E21" s="6">
        <v>-169433</v>
      </c>
    </row>
    <row r="22" spans="1:5" x14ac:dyDescent="0.2">
      <c r="A22" s="2" t="s">
        <v>21</v>
      </c>
      <c r="B22" s="5">
        <f t="shared" ref="B22:D22" si="3">B20-B21</f>
        <v>364078</v>
      </c>
      <c r="C22" s="5">
        <f t="shared" si="3"/>
        <v>400720</v>
      </c>
      <c r="D22" s="5">
        <f t="shared" si="3"/>
        <v>547149</v>
      </c>
      <c r="E22" s="5">
        <v>362903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 Estado Financiero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Windows</cp:lastModifiedBy>
  <dcterms:modified xsi:type="dcterms:W3CDTF">2022-09-15T14:24:24Z</dcterms:modified>
</cp:coreProperties>
</file>